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6915" windowHeight="6210"/>
  </bookViews>
  <sheets>
    <sheet name="enterrado" sheetId="1" r:id="rId1"/>
  </sheets>
  <definedNames>
    <definedName name="_xlnm.Print_Area" localSheetId="0">enterrado!$A$1:$H$28</definedName>
  </definedNames>
  <calcPr calcId="125725"/>
</workbook>
</file>

<file path=xl/calcChain.xml><?xml version="1.0" encoding="utf-8"?>
<calcChain xmlns="http://schemas.openxmlformats.org/spreadsheetml/2006/main">
  <c r="G16" i="1"/>
  <c r="G19" l="1"/>
  <c r="G18"/>
  <c r="G21" l="1"/>
  <c r="G25" l="1"/>
  <c r="G23"/>
</calcChain>
</file>

<file path=xl/sharedStrings.xml><?xml version="1.0" encoding="utf-8"?>
<sst xmlns="http://schemas.openxmlformats.org/spreadsheetml/2006/main" count="17" uniqueCount="17">
  <si>
    <t>ESTUDIO DE LA RED DE DRENAJE EN LA CALLE BARRANCO</t>
  </si>
  <si>
    <t xml:space="preserve"> RUBIO Y ADYACENTES, EN PATERNA</t>
  </si>
  <si>
    <t>Total Presupuesto de Ejecución Material:</t>
  </si>
  <si>
    <t>13% de Gastos Generales</t>
  </si>
  <si>
    <t>6% de Beneficio Industrial</t>
  </si>
  <si>
    <t>Total Presupuesto de Ejecución Por Contrata:</t>
  </si>
  <si>
    <t>21% IVA</t>
  </si>
  <si>
    <t>TOTAL PRESUPUESTO DE LICITACIÓN:</t>
  </si>
  <si>
    <t>ENCAUZAMIENTO ENTERRADO</t>
  </si>
  <si>
    <t>1.- TRABAJOS PREVIOS Y DEMOLICIONES</t>
  </si>
  <si>
    <t>2.-MOVIMIENTO DE TIERRAS</t>
  </si>
  <si>
    <t>3.- OBRA ENTRONQUE CON FGV</t>
  </si>
  <si>
    <t>4.- ENCAUZAMIENTO PLUVIALES</t>
  </si>
  <si>
    <t>5.- OBRA DESAGÜE AL BARRANCO</t>
  </si>
  <si>
    <t>6.- RED RESIDUALES</t>
  </si>
  <si>
    <t>7.- FIRMES Y PAVIMENTOS</t>
  </si>
  <si>
    <t>8.-SEGURIDAD Y SALUD - GESTIÓN RESIDUOS - CONTROL CALIDAD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</si>
</sst>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2" borderId="0" xfId="0" applyFont="1" applyFill="1"/>
    <xf numFmtId="0" fontId="3" fillId="2" borderId="0" xfId="0" applyFont="1" applyFill="1"/>
    <xf numFmtId="0" fontId="1" fillId="2" borderId="0" xfId="0" applyFont="1" applyFill="1"/>
    <xf numFmtId="4" fontId="3" fillId="2" borderId="0" xfId="0" applyNumberFormat="1" applyFont="1" applyFill="1" applyAlignment="1">
      <alignment horizontal="center"/>
    </xf>
    <xf numFmtId="4" fontId="0" fillId="2" borderId="0" xfId="0" applyNumberFormat="1" applyFont="1" applyFill="1" applyAlignment="1">
      <alignment horizontal="right"/>
    </xf>
    <xf numFmtId="4" fontId="3" fillId="2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right"/>
    </xf>
    <xf numFmtId="0" fontId="1" fillId="2" borderId="0" xfId="0" applyFont="1" applyFill="1" applyAlignment="1">
      <alignment horizontal="right" vertical="center"/>
    </xf>
    <xf numFmtId="4" fontId="1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showGridLines="0" tabSelected="1" view="pageBreakPreview" zoomScale="115" zoomScaleNormal="100" zoomScaleSheetLayoutView="115" workbookViewId="0">
      <selection activeCell="L18" sqref="L18"/>
    </sheetView>
  </sheetViews>
  <sheetFormatPr baseColWidth="10" defaultRowHeight="15"/>
  <cols>
    <col min="6" max="6" width="31.28515625" customWidth="1"/>
    <col min="7" max="7" width="16.28515625" bestFit="1" customWidth="1"/>
    <col min="257" max="257" width="13.7109375" customWidth="1"/>
    <col min="513" max="513" width="13.7109375" customWidth="1"/>
    <col min="769" max="769" width="13.7109375" customWidth="1"/>
    <col min="1025" max="1025" width="13.7109375" customWidth="1"/>
    <col min="1281" max="1281" width="13.7109375" customWidth="1"/>
    <col min="1537" max="1537" width="13.7109375" customWidth="1"/>
    <col min="1793" max="1793" width="13.7109375" customWidth="1"/>
    <col min="2049" max="2049" width="13.7109375" customWidth="1"/>
    <col min="2305" max="2305" width="13.7109375" customWidth="1"/>
    <col min="2561" max="2561" width="13.7109375" customWidth="1"/>
    <col min="2817" max="2817" width="13.7109375" customWidth="1"/>
    <col min="3073" max="3073" width="13.7109375" customWidth="1"/>
    <col min="3329" max="3329" width="13.7109375" customWidth="1"/>
    <col min="3585" max="3585" width="13.7109375" customWidth="1"/>
    <col min="3841" max="3841" width="13.7109375" customWidth="1"/>
    <col min="4097" max="4097" width="13.7109375" customWidth="1"/>
    <col min="4353" max="4353" width="13.7109375" customWidth="1"/>
    <col min="4609" max="4609" width="13.7109375" customWidth="1"/>
    <col min="4865" max="4865" width="13.7109375" customWidth="1"/>
    <col min="5121" max="5121" width="13.7109375" customWidth="1"/>
    <col min="5377" max="5377" width="13.7109375" customWidth="1"/>
    <col min="5633" max="5633" width="13.7109375" customWidth="1"/>
    <col min="5889" max="5889" width="13.7109375" customWidth="1"/>
    <col min="6145" max="6145" width="13.7109375" customWidth="1"/>
    <col min="6401" max="6401" width="13.7109375" customWidth="1"/>
    <col min="6657" max="6657" width="13.7109375" customWidth="1"/>
    <col min="6913" max="6913" width="13.7109375" customWidth="1"/>
    <col min="7169" max="7169" width="13.7109375" customWidth="1"/>
    <col min="7425" max="7425" width="13.7109375" customWidth="1"/>
    <col min="7681" max="7681" width="13.7109375" customWidth="1"/>
    <col min="7937" max="7937" width="13.7109375" customWidth="1"/>
    <col min="8193" max="8193" width="13.7109375" customWidth="1"/>
    <col min="8449" max="8449" width="13.7109375" customWidth="1"/>
    <col min="8705" max="8705" width="13.7109375" customWidth="1"/>
    <col min="8961" max="8961" width="13.7109375" customWidth="1"/>
    <col min="9217" max="9217" width="13.7109375" customWidth="1"/>
    <col min="9473" max="9473" width="13.7109375" customWidth="1"/>
    <col min="9729" max="9729" width="13.7109375" customWidth="1"/>
    <col min="9985" max="9985" width="13.7109375" customWidth="1"/>
    <col min="10241" max="10241" width="13.7109375" customWidth="1"/>
    <col min="10497" max="10497" width="13.7109375" customWidth="1"/>
    <col min="10753" max="10753" width="13.7109375" customWidth="1"/>
    <col min="11009" max="11009" width="13.7109375" customWidth="1"/>
    <col min="11265" max="11265" width="13.7109375" customWidth="1"/>
    <col min="11521" max="11521" width="13.7109375" customWidth="1"/>
    <col min="11777" max="11777" width="13.7109375" customWidth="1"/>
    <col min="12033" max="12033" width="13.7109375" customWidth="1"/>
    <col min="12289" max="12289" width="13.7109375" customWidth="1"/>
    <col min="12545" max="12545" width="13.7109375" customWidth="1"/>
    <col min="12801" max="12801" width="13.7109375" customWidth="1"/>
    <col min="13057" max="13057" width="13.7109375" customWidth="1"/>
    <col min="13313" max="13313" width="13.7109375" customWidth="1"/>
    <col min="13569" max="13569" width="13.7109375" customWidth="1"/>
    <col min="13825" max="13825" width="13.7109375" customWidth="1"/>
    <col min="14081" max="14081" width="13.7109375" customWidth="1"/>
    <col min="14337" max="14337" width="13.7109375" customWidth="1"/>
    <col min="14593" max="14593" width="13.7109375" customWidth="1"/>
    <col min="14849" max="14849" width="13.7109375" customWidth="1"/>
    <col min="15105" max="15105" width="13.7109375" customWidth="1"/>
    <col min="15361" max="15361" width="13.7109375" customWidth="1"/>
    <col min="15617" max="15617" width="13.7109375" customWidth="1"/>
    <col min="15873" max="15873" width="13.7109375" customWidth="1"/>
    <col min="16129" max="16129" width="13.7109375" customWidth="1"/>
  </cols>
  <sheetData>
    <row r="1" spans="1:8">
      <c r="A1" s="1"/>
      <c r="B1" s="2"/>
      <c r="C1" s="2"/>
      <c r="D1" s="2"/>
      <c r="E1" s="2"/>
      <c r="F1" s="2"/>
      <c r="G1" s="2"/>
      <c r="H1" s="1"/>
    </row>
    <row r="2" spans="1:8">
      <c r="A2" s="1"/>
      <c r="B2" s="2"/>
      <c r="C2" s="2"/>
      <c r="D2" s="2"/>
      <c r="E2" s="2"/>
      <c r="F2" s="2"/>
      <c r="G2" s="2"/>
      <c r="H2" s="1"/>
    </row>
    <row r="3" spans="1:8">
      <c r="A3" s="1"/>
      <c r="B3" s="11" t="s">
        <v>0</v>
      </c>
      <c r="C3" s="11"/>
      <c r="D3" s="11"/>
      <c r="E3" s="11"/>
      <c r="F3" s="11"/>
      <c r="G3" s="11"/>
      <c r="H3" s="1"/>
    </row>
    <row r="4" spans="1:8" ht="4.5" customHeight="1">
      <c r="A4" s="1"/>
      <c r="B4" s="3"/>
      <c r="C4" s="3"/>
      <c r="D4" s="3"/>
      <c r="E4" s="3"/>
      <c r="F4" s="3"/>
      <c r="G4" s="3"/>
      <c r="H4" s="1"/>
    </row>
    <row r="5" spans="1:8">
      <c r="A5" s="1"/>
      <c r="B5" s="11" t="s">
        <v>1</v>
      </c>
      <c r="C5" s="11"/>
      <c r="D5" s="11"/>
      <c r="E5" s="11"/>
      <c r="F5" s="11"/>
      <c r="G5" s="11"/>
      <c r="H5" s="1"/>
    </row>
    <row r="6" spans="1:8">
      <c r="A6" s="1"/>
      <c r="B6" s="2"/>
      <c r="C6" s="2"/>
      <c r="D6" s="2"/>
      <c r="E6" s="2"/>
      <c r="F6" s="2"/>
      <c r="G6" s="2"/>
      <c r="H6" s="1"/>
    </row>
    <row r="7" spans="1:8">
      <c r="A7" s="1"/>
      <c r="B7" s="4" t="s">
        <v>8</v>
      </c>
      <c r="C7" s="2"/>
      <c r="D7" s="2"/>
      <c r="E7" s="2"/>
      <c r="F7" s="2"/>
      <c r="G7" s="5"/>
      <c r="H7" s="1"/>
    </row>
    <row r="8" spans="1:8">
      <c r="A8" s="1"/>
      <c r="B8" s="2"/>
      <c r="C8" s="1" t="s">
        <v>9</v>
      </c>
      <c r="D8" s="2"/>
      <c r="E8" s="2"/>
      <c r="F8" s="2"/>
      <c r="G8" s="6">
        <v>329377.63</v>
      </c>
      <c r="H8" s="1"/>
    </row>
    <row r="9" spans="1:8">
      <c r="A9" s="1"/>
      <c r="B9" s="2"/>
      <c r="C9" s="1" t="s">
        <v>10</v>
      </c>
      <c r="D9" s="2"/>
      <c r="E9" s="2"/>
      <c r="F9" s="2"/>
      <c r="G9" s="6">
        <v>646726.47</v>
      </c>
      <c r="H9" s="1"/>
    </row>
    <row r="10" spans="1:8">
      <c r="A10" s="1"/>
      <c r="B10" s="2"/>
      <c r="C10" s="1" t="s">
        <v>11</v>
      </c>
      <c r="D10" s="2"/>
      <c r="E10" s="2"/>
      <c r="F10" s="2"/>
      <c r="G10" s="6">
        <v>17335.060000000001</v>
      </c>
      <c r="H10" s="1"/>
    </row>
    <row r="11" spans="1:8">
      <c r="A11" s="1"/>
      <c r="B11" s="2"/>
      <c r="C11" s="1" t="s">
        <v>12</v>
      </c>
      <c r="D11" s="2"/>
      <c r="E11" s="2"/>
      <c r="F11" s="2"/>
      <c r="G11" s="6">
        <v>2691082.21</v>
      </c>
      <c r="H11" s="1"/>
    </row>
    <row r="12" spans="1:8">
      <c r="A12" s="1"/>
      <c r="B12" s="2"/>
      <c r="C12" s="1" t="s">
        <v>13</v>
      </c>
      <c r="D12" s="2"/>
      <c r="E12" s="2"/>
      <c r="F12" s="2"/>
      <c r="G12" s="6">
        <v>11998.16</v>
      </c>
      <c r="H12" s="1"/>
    </row>
    <row r="13" spans="1:8">
      <c r="A13" s="1"/>
      <c r="B13" s="2"/>
      <c r="C13" s="1" t="s">
        <v>14</v>
      </c>
      <c r="D13" s="2"/>
      <c r="E13" s="2"/>
      <c r="F13" s="2"/>
      <c r="G13" s="6">
        <v>398277.59</v>
      </c>
      <c r="H13" s="1"/>
    </row>
    <row r="14" spans="1:8">
      <c r="A14" s="1"/>
      <c r="B14" s="2"/>
      <c r="C14" s="1" t="s">
        <v>15</v>
      </c>
      <c r="D14" s="2"/>
      <c r="E14" s="2"/>
      <c r="F14" s="2"/>
      <c r="G14" s="6">
        <v>1149580.21</v>
      </c>
      <c r="H14" s="1"/>
    </row>
    <row r="15" spans="1:8">
      <c r="A15" s="1"/>
      <c r="B15" s="2"/>
      <c r="C15" s="1" t="s">
        <v>16</v>
      </c>
      <c r="D15" s="2"/>
      <c r="E15" s="2"/>
      <c r="F15" s="2"/>
      <c r="G15" s="6">
        <v>524437.73</v>
      </c>
      <c r="H15" s="1"/>
    </row>
    <row r="16" spans="1:8">
      <c r="A16" s="1"/>
      <c r="B16" s="2"/>
      <c r="C16" s="2"/>
      <c r="D16" s="2"/>
      <c r="E16" s="12" t="s">
        <v>2</v>
      </c>
      <c r="F16" s="12"/>
      <c r="G16" s="7">
        <f>SUM(G8:G15)</f>
        <v>5768815.0600000005</v>
      </c>
      <c r="H16" s="1"/>
    </row>
    <row r="17" spans="1:8">
      <c r="A17" s="1"/>
      <c r="B17" s="2"/>
      <c r="C17" s="2"/>
      <c r="D17" s="2"/>
      <c r="E17" s="2"/>
      <c r="F17" s="2"/>
      <c r="G17" s="8"/>
      <c r="H17" s="1"/>
    </row>
    <row r="18" spans="1:8">
      <c r="A18" s="1"/>
      <c r="B18" s="2"/>
      <c r="C18" s="2" t="s">
        <v>3</v>
      </c>
      <c r="D18" s="2"/>
      <c r="E18" s="2"/>
      <c r="F18" s="2"/>
      <c r="G18" s="6">
        <f>0.13*G16</f>
        <v>749945.95780000009</v>
      </c>
      <c r="H18" s="1"/>
    </row>
    <row r="19" spans="1:8">
      <c r="A19" s="1"/>
      <c r="B19" s="2"/>
      <c r="C19" s="2" t="s">
        <v>4</v>
      </c>
      <c r="D19" s="2"/>
      <c r="E19" s="2"/>
      <c r="F19" s="2"/>
      <c r="G19" s="6">
        <f>0.06*G16</f>
        <v>346128.90360000002</v>
      </c>
      <c r="H19" s="1"/>
    </row>
    <row r="20" spans="1:8">
      <c r="A20" s="1"/>
      <c r="B20" s="2"/>
      <c r="C20" s="2"/>
      <c r="D20" s="2"/>
      <c r="E20" s="2"/>
      <c r="F20" s="2"/>
      <c r="G20" s="8"/>
      <c r="H20" s="1"/>
    </row>
    <row r="21" spans="1:8">
      <c r="A21" s="1"/>
      <c r="B21" s="2"/>
      <c r="C21" s="2"/>
      <c r="D21" s="2"/>
      <c r="E21" s="12" t="s">
        <v>5</v>
      </c>
      <c r="F21" s="12"/>
      <c r="G21" s="7">
        <f>G16+G18+G19</f>
        <v>6864889.9214000003</v>
      </c>
      <c r="H21" s="1"/>
    </row>
    <row r="22" spans="1:8">
      <c r="A22" s="1"/>
      <c r="B22" s="2"/>
      <c r="C22" s="2"/>
      <c r="D22" s="2"/>
      <c r="E22" s="2"/>
      <c r="F22" s="2"/>
      <c r="G22" s="8"/>
      <c r="H22" s="1"/>
    </row>
    <row r="23" spans="1:8">
      <c r="A23" s="1"/>
      <c r="B23" s="2"/>
      <c r="C23" s="2" t="s">
        <v>6</v>
      </c>
      <c r="D23" s="2"/>
      <c r="E23" s="2"/>
      <c r="F23" s="2"/>
      <c r="G23" s="6">
        <f>+G21*0.21</f>
        <v>1441626.883494</v>
      </c>
      <c r="H23" s="1"/>
    </row>
    <row r="24" spans="1:8">
      <c r="A24" s="1"/>
      <c r="B24" s="2"/>
      <c r="C24" s="2"/>
      <c r="D24" s="2"/>
      <c r="E24" s="2"/>
      <c r="F24" s="2"/>
      <c r="G24" s="8"/>
      <c r="H24" s="1"/>
    </row>
    <row r="25" spans="1:8">
      <c r="A25" s="1"/>
      <c r="B25" s="2"/>
      <c r="C25" s="2"/>
      <c r="D25" s="2"/>
      <c r="E25" s="2"/>
      <c r="F25" s="9" t="s">
        <v>7</v>
      </c>
      <c r="G25" s="10">
        <f>+G21+G23</f>
        <v>8306516.8048940003</v>
      </c>
      <c r="H25" s="1"/>
    </row>
    <row r="26" spans="1:8">
      <c r="A26" s="1"/>
      <c r="B26" s="2"/>
      <c r="C26" s="2"/>
      <c r="D26" s="2"/>
      <c r="E26" s="2"/>
      <c r="F26" s="2"/>
      <c r="G26" s="2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</sheetData>
  <mergeCells count="4">
    <mergeCell ref="B3:G3"/>
    <mergeCell ref="B5:G5"/>
    <mergeCell ref="E16:F16"/>
    <mergeCell ref="E21:F21"/>
  </mergeCells>
  <pageMargins left="0.98425196850393704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enterrado</vt:lpstr>
      <vt:lpstr>enterrado!Área_de_impresión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</dc:creator>
  <cp:lastModifiedBy>Eduardo</cp:lastModifiedBy>
  <cp:lastPrinted>2013-03-21T12:40:57Z</cp:lastPrinted>
  <dcterms:created xsi:type="dcterms:W3CDTF">2013-03-21T12:02:52Z</dcterms:created>
  <dcterms:modified xsi:type="dcterms:W3CDTF">2014-10-08T09:40:46Z</dcterms:modified>
</cp:coreProperties>
</file>